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management\☆新コンサル事業☆\"/>
    </mc:Choice>
  </mc:AlternateContent>
  <xr:revisionPtr revIDLastSave="0" documentId="13_ncr:1_{106C81EC-DFB2-467C-BF53-2BE50292FA20}" xr6:coauthVersionLast="45" xr6:coauthVersionMax="45" xr10:uidLastSave="{00000000-0000-0000-0000-000000000000}"/>
  <bookViews>
    <workbookView xWindow="-120" yWindow="-120" windowWidth="29040" windowHeight="15840" xr2:uid="{AE1536C8-3D0A-4F51-BA25-4D8522E2673C}"/>
  </bookViews>
  <sheets>
    <sheet name="あなたの場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E3" i="1"/>
  <c r="E4" i="1" s="1"/>
  <c r="E5" i="1" s="1"/>
  <c r="F3" i="1"/>
  <c r="G3" i="1" s="1"/>
  <c r="D6" i="1"/>
  <c r="E6" i="1"/>
  <c r="E7" i="1" s="1"/>
  <c r="E8" i="1" s="1"/>
  <c r="G4" i="1" l="1"/>
  <c r="H3" i="1"/>
  <c r="F4" i="1"/>
  <c r="F5" i="1" s="1"/>
  <c r="G5" i="1" s="1"/>
  <c r="F6" i="1"/>
  <c r="F7" i="1" l="1"/>
  <c r="F8" i="1" s="1"/>
  <c r="G6" i="1"/>
  <c r="H4" i="1"/>
  <c r="H5" i="1" s="1"/>
  <c r="I3" i="1"/>
  <c r="J3" i="1" l="1"/>
  <c r="I4" i="1"/>
  <c r="I5" i="1" s="1"/>
  <c r="G7" i="1"/>
  <c r="H6" i="1"/>
  <c r="G8" i="1"/>
  <c r="I6" i="1" l="1"/>
  <c r="H7" i="1"/>
  <c r="H8" i="1" s="1"/>
  <c r="J4" i="1"/>
  <c r="J5" i="1" s="1"/>
  <c r="K5" i="1" s="1"/>
  <c r="K3" i="1"/>
  <c r="K4" i="1" s="1"/>
  <c r="I7" i="1" l="1"/>
  <c r="I8" i="1" s="1"/>
  <c r="J6" i="1"/>
  <c r="J7" i="1" l="1"/>
  <c r="J8" i="1" s="1"/>
  <c r="K8" i="1" s="1"/>
  <c r="K6" i="1"/>
  <c r="K7" i="1" s="1"/>
</calcChain>
</file>

<file path=xl/sharedStrings.xml><?xml version="1.0" encoding="utf-8"?>
<sst xmlns="http://schemas.openxmlformats.org/spreadsheetml/2006/main" count="22" uniqueCount="21">
  <si>
    <t>15%増の時の積算売上増金額</t>
    <rPh sb="7" eb="9">
      <t>セキサン</t>
    </rPh>
    <rPh sb="9" eb="11">
      <t>ウリアゲ</t>
    </rPh>
    <rPh sb="11" eb="12">
      <t>ゾウ</t>
    </rPh>
    <rPh sb="12" eb="14">
      <t>キンガク</t>
    </rPh>
    <phoneticPr fontId="1"/>
  </si>
  <si>
    <t>15%増の時の売上増金額</t>
    <rPh sb="7" eb="9">
      <t>ウリアゲ</t>
    </rPh>
    <rPh sb="9" eb="10">
      <t>ゾウ</t>
    </rPh>
    <rPh sb="10" eb="12">
      <t>キンガク</t>
    </rPh>
    <phoneticPr fontId="1"/>
  </si>
  <si>
    <t>％/年</t>
    <rPh sb="2" eb="3">
      <t>ネン</t>
    </rPh>
    <phoneticPr fontId="1"/>
  </si>
  <si>
    <t>変えてください</t>
    <rPh sb="0" eb="1">
      <t>カ</t>
    </rPh>
    <phoneticPr fontId="1"/>
  </si>
  <si>
    <t>15%増の時の売上金額</t>
    <rPh sb="3" eb="4">
      <t>ゾウ</t>
    </rPh>
    <rPh sb="5" eb="6">
      <t>トキ</t>
    </rPh>
    <rPh sb="7" eb="9">
      <t>ウリアゲ</t>
    </rPh>
    <rPh sb="9" eb="11">
      <t>キンガク</t>
    </rPh>
    <phoneticPr fontId="1"/>
  </si>
  <si>
    <t>ここの金額を</t>
    <rPh sb="3" eb="5">
      <t>キンガク</t>
    </rPh>
    <phoneticPr fontId="1"/>
  </si>
  <si>
    <t>8%増の時の積算売上増金額</t>
    <rPh sb="6" eb="8">
      <t>セキサン</t>
    </rPh>
    <rPh sb="8" eb="10">
      <t>ウリアゲ</t>
    </rPh>
    <rPh sb="10" eb="11">
      <t>ゾウ</t>
    </rPh>
    <rPh sb="11" eb="13">
      <t>キンガク</t>
    </rPh>
    <phoneticPr fontId="1"/>
  </si>
  <si>
    <t>8%増の時の売上増金額</t>
    <rPh sb="6" eb="8">
      <t>ウリアゲ</t>
    </rPh>
    <rPh sb="8" eb="9">
      <t>ゾウ</t>
    </rPh>
    <rPh sb="9" eb="11">
      <t>キンガク</t>
    </rPh>
    <phoneticPr fontId="1"/>
  </si>
  <si>
    <t>万円/年</t>
    <rPh sb="0" eb="2">
      <t>マンエン</t>
    </rPh>
    <rPh sb="3" eb="4">
      <t>ネン</t>
    </rPh>
    <phoneticPr fontId="1"/>
  </si>
  <si>
    <t>8%増の時の売上金額</t>
    <rPh sb="2" eb="3">
      <t>ゾウ</t>
    </rPh>
    <rPh sb="4" eb="5">
      <t>トキ</t>
    </rPh>
    <rPh sb="6" eb="8">
      <t>ウリアゲ</t>
    </rPh>
    <rPh sb="8" eb="10">
      <t>キンガク</t>
    </rPh>
    <phoneticPr fontId="1"/>
  </si>
  <si>
    <t>７年目</t>
    <rPh sb="1" eb="3">
      <t>ネンメ</t>
    </rPh>
    <phoneticPr fontId="1"/>
  </si>
  <si>
    <t>６年目</t>
    <rPh sb="1" eb="3">
      <t>ネンメ</t>
    </rPh>
    <phoneticPr fontId="1"/>
  </si>
  <si>
    <t>５年目</t>
    <rPh sb="1" eb="3">
      <t>ネンメ</t>
    </rPh>
    <phoneticPr fontId="1"/>
  </si>
  <si>
    <t>４年目</t>
    <rPh sb="1" eb="3">
      <t>ネンメ</t>
    </rPh>
    <phoneticPr fontId="1"/>
  </si>
  <si>
    <t>３年目</t>
    <rPh sb="1" eb="3">
      <t>ネンメ</t>
    </rPh>
    <phoneticPr fontId="1"/>
  </si>
  <si>
    <t>２年目</t>
    <rPh sb="1" eb="3">
      <t>ネンメ</t>
    </rPh>
    <phoneticPr fontId="1"/>
  </si>
  <si>
    <t>１年目</t>
    <rPh sb="1" eb="3">
      <t>ネンメ</t>
    </rPh>
    <phoneticPr fontId="1"/>
  </si>
  <si>
    <t>現状</t>
    <rPh sb="0" eb="2">
      <t>ゲンジョウ</t>
    </rPh>
    <phoneticPr fontId="1"/>
  </si>
  <si>
    <t>年</t>
    <rPh sb="0" eb="1">
      <t>ネン</t>
    </rPh>
    <phoneticPr fontId="1"/>
  </si>
  <si>
    <t>仮定伸び率</t>
    <rPh sb="0" eb="2">
      <t>カテイ</t>
    </rPh>
    <rPh sb="2" eb="3">
      <t>ノ</t>
    </rPh>
    <rPh sb="4" eb="5">
      <t>リツ</t>
    </rPh>
    <phoneticPr fontId="1"/>
  </si>
  <si>
    <t>仮定現在売上</t>
    <rPh sb="0" eb="2">
      <t>カテイ</t>
    </rPh>
    <rPh sb="2" eb="4">
      <t>ゲンザイ</t>
    </rPh>
    <rPh sb="4" eb="6">
      <t>ウリアゲ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</si>
</sst>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3" xfId="0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2" borderId="6" xfId="0" applyFill="1" applyBorder="1" applyAlignment="1">
      <alignment horizontal="right" vertical="center"/>
    </xf>
    <xf numFmtId="0" fontId="2" fillId="3" borderId="7" xfId="0" applyFont="1" applyFill="1" applyBorder="1">
      <alignment vertical="center"/>
    </xf>
    <xf numFmtId="0" fontId="0" fillId="0" borderId="8" xfId="0" applyBorder="1">
      <alignment vertical="center"/>
    </xf>
    <xf numFmtId="0" fontId="0" fillId="2" borderId="9" xfId="0" applyFill="1" applyBorder="1" applyAlignment="1">
      <alignment horizontal="center" vertical="center"/>
    </xf>
    <xf numFmtId="0" fontId="3" fillId="3" borderId="10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4" borderId="6" xfId="0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4" borderId="13" xfId="0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貴社の場合の</a:t>
            </a:r>
            <a:endParaRPr lang="en-US"/>
          </a:p>
          <a:p>
            <a:pPr>
              <a:defRPr/>
            </a:pPr>
            <a:r>
              <a:rPr lang="ja-JP"/>
              <a:t>売上金額の変化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あなたの場合!$C$3</c:f>
              <c:strCache>
                <c:ptCount val="1"/>
                <c:pt idx="0">
                  <c:v>8%増の時の売上金額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あなたの場合!$D$2:$K$2</c:f>
              <c:strCache>
                <c:ptCount val="8"/>
                <c:pt idx="0">
                  <c:v>現状</c:v>
                </c:pt>
                <c:pt idx="1">
                  <c:v>１年目</c:v>
                </c:pt>
                <c:pt idx="2">
                  <c:v>２年目</c:v>
                </c:pt>
                <c:pt idx="3">
                  <c:v>３年目</c:v>
                </c:pt>
                <c:pt idx="4">
                  <c:v>４年目</c:v>
                </c:pt>
                <c:pt idx="5">
                  <c:v>５年目</c:v>
                </c:pt>
                <c:pt idx="6">
                  <c:v>６年目</c:v>
                </c:pt>
                <c:pt idx="7">
                  <c:v>７年目</c:v>
                </c:pt>
              </c:strCache>
            </c:strRef>
          </c:cat>
          <c:val>
            <c:numRef>
              <c:f>あなたの場合!$D$3:$K$3</c:f>
              <c:numCache>
                <c:formatCode>General</c:formatCode>
                <c:ptCount val="8"/>
                <c:pt idx="0">
                  <c:v>5000</c:v>
                </c:pt>
                <c:pt idx="1">
                  <c:v>5400</c:v>
                </c:pt>
                <c:pt idx="2">
                  <c:v>5832</c:v>
                </c:pt>
                <c:pt idx="3">
                  <c:v>6299</c:v>
                </c:pt>
                <c:pt idx="4">
                  <c:v>6803</c:v>
                </c:pt>
                <c:pt idx="5">
                  <c:v>7347</c:v>
                </c:pt>
                <c:pt idx="6">
                  <c:v>7935</c:v>
                </c:pt>
                <c:pt idx="7">
                  <c:v>8570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8C-46B9-8900-2AECE46A57DA}"/>
            </c:ext>
          </c:extLst>
        </c:ser>
        <c:ser>
          <c:idx val="1"/>
          <c:order val="1"/>
          <c:tx>
            <c:strRef>
              <c:f>あなたの場合!$C$6</c:f>
              <c:strCache>
                <c:ptCount val="1"/>
                <c:pt idx="0">
                  <c:v>15%増の時の売上金額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あなたの場合!$D$2:$K$2</c:f>
              <c:strCache>
                <c:ptCount val="8"/>
                <c:pt idx="0">
                  <c:v>現状</c:v>
                </c:pt>
                <c:pt idx="1">
                  <c:v>１年目</c:v>
                </c:pt>
                <c:pt idx="2">
                  <c:v>２年目</c:v>
                </c:pt>
                <c:pt idx="3">
                  <c:v>３年目</c:v>
                </c:pt>
                <c:pt idx="4">
                  <c:v>４年目</c:v>
                </c:pt>
                <c:pt idx="5">
                  <c:v>５年目</c:v>
                </c:pt>
                <c:pt idx="6">
                  <c:v>６年目</c:v>
                </c:pt>
                <c:pt idx="7">
                  <c:v>７年目</c:v>
                </c:pt>
              </c:strCache>
            </c:strRef>
          </c:cat>
          <c:val>
            <c:numRef>
              <c:f>あなたの場合!$D$6:$K$6</c:f>
              <c:numCache>
                <c:formatCode>General</c:formatCode>
                <c:ptCount val="8"/>
                <c:pt idx="0">
                  <c:v>5000</c:v>
                </c:pt>
                <c:pt idx="1">
                  <c:v>5750</c:v>
                </c:pt>
                <c:pt idx="2">
                  <c:v>6613</c:v>
                </c:pt>
                <c:pt idx="3">
                  <c:v>7605</c:v>
                </c:pt>
                <c:pt idx="4">
                  <c:v>8746</c:v>
                </c:pt>
                <c:pt idx="5">
                  <c:v>10058</c:v>
                </c:pt>
                <c:pt idx="6">
                  <c:v>11567</c:v>
                </c:pt>
                <c:pt idx="7">
                  <c:v>13302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8C-46B9-8900-2AECE46A5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841392"/>
        <c:axId val="502848432"/>
      </c:lineChart>
      <c:catAx>
        <c:axId val="50284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2848432"/>
        <c:crosses val="autoZero"/>
        <c:auto val="1"/>
        <c:lblAlgn val="ctr"/>
        <c:lblOffset val="100"/>
        <c:noMultiLvlLbl val="0"/>
      </c:catAx>
      <c:valAx>
        <c:axId val="50284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284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貴社の場合の</a:t>
            </a:r>
            <a:endParaRPr lang="en-US" altLang="ja-JP"/>
          </a:p>
          <a:p>
            <a:pPr>
              <a:defRPr/>
            </a:pPr>
            <a:r>
              <a:rPr lang="ja-JP" altLang="en-US"/>
              <a:t>積算売上増金額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あなたの場合!$C$5</c:f>
              <c:strCache>
                <c:ptCount val="1"/>
                <c:pt idx="0">
                  <c:v>8%増の時の積算売上増金額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あなたの場合!$D$2:$K$2</c:f>
              <c:strCache>
                <c:ptCount val="8"/>
                <c:pt idx="0">
                  <c:v>現状</c:v>
                </c:pt>
                <c:pt idx="1">
                  <c:v>１年目</c:v>
                </c:pt>
                <c:pt idx="2">
                  <c:v>２年目</c:v>
                </c:pt>
                <c:pt idx="3">
                  <c:v>３年目</c:v>
                </c:pt>
                <c:pt idx="4">
                  <c:v>４年目</c:v>
                </c:pt>
                <c:pt idx="5">
                  <c:v>５年目</c:v>
                </c:pt>
                <c:pt idx="6">
                  <c:v>６年目</c:v>
                </c:pt>
                <c:pt idx="7">
                  <c:v>７年目</c:v>
                </c:pt>
              </c:strCache>
            </c:strRef>
          </c:cat>
          <c:val>
            <c:numRef>
              <c:f>あなたの場合!$D$5:$K$5</c:f>
              <c:numCache>
                <c:formatCode>General</c:formatCode>
                <c:ptCount val="8"/>
                <c:pt idx="0">
                  <c:v>0</c:v>
                </c:pt>
                <c:pt idx="1">
                  <c:v>400</c:v>
                </c:pt>
                <c:pt idx="2">
                  <c:v>1232</c:v>
                </c:pt>
                <c:pt idx="3">
                  <c:v>2531</c:v>
                </c:pt>
                <c:pt idx="4">
                  <c:v>4334</c:v>
                </c:pt>
                <c:pt idx="5">
                  <c:v>6681</c:v>
                </c:pt>
                <c:pt idx="6">
                  <c:v>9616</c:v>
                </c:pt>
                <c:pt idx="7">
                  <c:v>13186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60-4C20-BEB2-0F5C297AF0D0}"/>
            </c:ext>
          </c:extLst>
        </c:ser>
        <c:ser>
          <c:idx val="1"/>
          <c:order val="1"/>
          <c:tx>
            <c:strRef>
              <c:f>あなたの場合!$C$8</c:f>
              <c:strCache>
                <c:ptCount val="1"/>
                <c:pt idx="0">
                  <c:v>15%増の時の積算売上増金額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あなたの場合!$D$2:$K$2</c:f>
              <c:strCache>
                <c:ptCount val="8"/>
                <c:pt idx="0">
                  <c:v>現状</c:v>
                </c:pt>
                <c:pt idx="1">
                  <c:v>１年目</c:v>
                </c:pt>
                <c:pt idx="2">
                  <c:v>２年目</c:v>
                </c:pt>
                <c:pt idx="3">
                  <c:v>３年目</c:v>
                </c:pt>
                <c:pt idx="4">
                  <c:v>４年目</c:v>
                </c:pt>
                <c:pt idx="5">
                  <c:v>５年目</c:v>
                </c:pt>
                <c:pt idx="6">
                  <c:v>６年目</c:v>
                </c:pt>
                <c:pt idx="7">
                  <c:v>７年目</c:v>
                </c:pt>
              </c:strCache>
            </c:strRef>
          </c:cat>
          <c:val>
            <c:numRef>
              <c:f>あなたの場合!$D$8:$K$8</c:f>
              <c:numCache>
                <c:formatCode>General</c:formatCode>
                <c:ptCount val="8"/>
                <c:pt idx="0">
                  <c:v>0</c:v>
                </c:pt>
                <c:pt idx="1">
                  <c:v>750</c:v>
                </c:pt>
                <c:pt idx="2">
                  <c:v>2363</c:v>
                </c:pt>
                <c:pt idx="3">
                  <c:v>4968</c:v>
                </c:pt>
                <c:pt idx="4">
                  <c:v>8714</c:v>
                </c:pt>
                <c:pt idx="5">
                  <c:v>13772</c:v>
                </c:pt>
                <c:pt idx="6">
                  <c:v>20339</c:v>
                </c:pt>
                <c:pt idx="7">
                  <c:v>28641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60-4C20-BEB2-0F5C297AF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246456"/>
        <c:axId val="509248696"/>
      </c:barChart>
      <c:catAx>
        <c:axId val="509246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248696"/>
        <c:crosses val="autoZero"/>
        <c:auto val="1"/>
        <c:lblAlgn val="ctr"/>
        <c:lblOffset val="100"/>
        <c:noMultiLvlLbl val="0"/>
      </c:catAx>
      <c:valAx>
        <c:axId val="509248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246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166687</xdr:colOff>
      <xdr:row>1</xdr:row>
      <xdr:rowOff>12699</xdr:rowOff>
    </xdr:from>
    <xdr:to>
      <xdr:col>15</xdr:col>
      <xdr:colOff>196850</xdr:colOff>
      <xdr:row>16</xdr:row>
      <xdr:rowOff>155574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FA5A8F1-EF1D-4A29-85C4-90B603C778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382588</xdr:colOff>
      <xdr:row>0</xdr:row>
      <xdr:rowOff>247649</xdr:rowOff>
    </xdr:from>
    <xdr:to>
      <xdr:col>19</xdr:col>
      <xdr:colOff>403226</xdr:colOff>
      <xdr:row>16</xdr:row>
      <xdr:rowOff>146050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01C2076-BF76-440C-B4DB-018E5D335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171449</xdr:colOff>
      <xdr:row>3</xdr:row>
      <xdr:rowOff>19049</xdr:rowOff>
    </xdr:from>
    <xdr:to>
      <xdr:col>0</xdr:col>
      <xdr:colOff>266698</xdr:colOff>
      <xdr:row>5</xdr:row>
      <xdr:rowOff>9525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032F5F72-1054-45DA-AD8D-2F051FDFA990}"/>
            </a:ext>
          </a:extLst>
        </xdr:cNvPr>
        <xdr:cNvSpPr/>
      </xdr:nvSpPr>
      <xdr:spPr>
        <a:xfrm rot="10800000">
          <a:off x="171449" y="733424"/>
          <a:ext cx="95249" cy="466726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0B64B-98A2-4C8C-9FA8-1100D1C43CCD}">
  <dimension ref="A1:K8"/>
  <sheetViews>
    <sheetView tabSelected="1" workbookViewId="0">
      <selection activeCell="H14" sqref="H14"/>
    </sheetView>
  </sheetViews>
  <sheetFormatPr defaultRowHeight="18.75" x14ac:dyDescent="0.4"/>
  <cols>
    <col min="1" max="1" width="13.5" customWidth="1"/>
    <col min="2" max="2" width="10.375" customWidth="1"/>
    <col min="3" max="3" width="25.625" customWidth="1"/>
  </cols>
  <sheetData>
    <row r="1" spans="1:11" ht="19.5" thickBot="1" x14ac:dyDescent="0.45"/>
    <row r="2" spans="1:11" ht="19.5" thickBot="1" x14ac:dyDescent="0.45">
      <c r="A2" s="20" t="s">
        <v>20</v>
      </c>
      <c r="B2" s="19" t="s">
        <v>19</v>
      </c>
      <c r="C2" s="18" t="s">
        <v>18</v>
      </c>
      <c r="D2" s="18" t="s">
        <v>17</v>
      </c>
      <c r="E2" s="18" t="s">
        <v>16</v>
      </c>
      <c r="F2" s="18" t="s">
        <v>15</v>
      </c>
      <c r="G2" s="18" t="s">
        <v>14</v>
      </c>
      <c r="H2" s="18" t="s">
        <v>13</v>
      </c>
      <c r="I2" s="18" t="s">
        <v>12</v>
      </c>
      <c r="J2" s="18" t="s">
        <v>11</v>
      </c>
      <c r="K2" s="17" t="s">
        <v>10</v>
      </c>
    </row>
    <row r="3" spans="1:11" ht="19.5" x14ac:dyDescent="0.4">
      <c r="A3" s="16">
        <v>5000</v>
      </c>
      <c r="B3" s="15">
        <v>8</v>
      </c>
      <c r="C3" s="14" t="s">
        <v>9</v>
      </c>
      <c r="D3" s="14">
        <f>A3</f>
        <v>5000</v>
      </c>
      <c r="E3" s="14">
        <f>ROUND(D3*(1+$B3/100),0)</f>
        <v>5400</v>
      </c>
      <c r="F3" s="14">
        <f>ROUND(E3*(1+$B3/100),0)</f>
        <v>5832</v>
      </c>
      <c r="G3" s="14">
        <f>ROUND(F3*(1+$B3/100),0)</f>
        <v>6299</v>
      </c>
      <c r="H3" s="14">
        <f>ROUND(G3*(1+$B3/100),0)</f>
        <v>6803</v>
      </c>
      <c r="I3" s="14">
        <f>ROUND(H3*(1+$B3/100),0)</f>
        <v>7347</v>
      </c>
      <c r="J3" s="14">
        <f>ROUND(I3*(1+$B3/100),0)</f>
        <v>7935</v>
      </c>
      <c r="K3" s="14">
        <f>ROUND(J3*(1+$B3/100),0)</f>
        <v>8570</v>
      </c>
    </row>
    <row r="4" spans="1:11" ht="19.5" thickBot="1" x14ac:dyDescent="0.45">
      <c r="A4" s="13" t="s">
        <v>8</v>
      </c>
      <c r="B4" s="12" t="s">
        <v>2</v>
      </c>
      <c r="C4" s="5" t="s">
        <v>7</v>
      </c>
      <c r="D4" s="5">
        <v>0</v>
      </c>
      <c r="E4" s="5">
        <f>E3-$A3</f>
        <v>400</v>
      </c>
      <c r="F4" s="5">
        <f>F3-$A3</f>
        <v>832</v>
      </c>
      <c r="G4" s="5">
        <f>G3-$A3</f>
        <v>1299</v>
      </c>
      <c r="H4" s="5">
        <f>H3-$A3</f>
        <v>1803</v>
      </c>
      <c r="I4" s="5">
        <f>I3-$A3</f>
        <v>2347</v>
      </c>
      <c r="J4" s="5">
        <f>J3-$A3</f>
        <v>2935</v>
      </c>
      <c r="K4" s="4">
        <f>K3-$A3</f>
        <v>3570</v>
      </c>
    </row>
    <row r="5" spans="1:11" ht="19.5" thickBot="1" x14ac:dyDescent="0.45">
      <c r="B5" s="11"/>
      <c r="C5" s="2" t="s">
        <v>6</v>
      </c>
      <c r="D5" s="2">
        <v>0</v>
      </c>
      <c r="E5" s="2">
        <f>D4+E4</f>
        <v>400</v>
      </c>
      <c r="F5" s="2">
        <f>E5+F4</f>
        <v>1232</v>
      </c>
      <c r="G5" s="2">
        <f>F5+G4</f>
        <v>2531</v>
      </c>
      <c r="H5" s="2">
        <f>G5+H4</f>
        <v>4334</v>
      </c>
      <c r="I5" s="2">
        <f>H5+I4</f>
        <v>6681</v>
      </c>
      <c r="J5" s="2">
        <f>I5+J4</f>
        <v>9616</v>
      </c>
      <c r="K5" s="1">
        <f>J5+K4</f>
        <v>13186</v>
      </c>
    </row>
    <row r="6" spans="1:11" x14ac:dyDescent="0.4">
      <c r="A6" s="10" t="s">
        <v>5</v>
      </c>
      <c r="B6" s="9">
        <v>15</v>
      </c>
      <c r="C6" s="8" t="s">
        <v>4</v>
      </c>
      <c r="D6" s="8">
        <f>A3</f>
        <v>5000</v>
      </c>
      <c r="E6" s="8">
        <f>ROUND(D6*(1+$B$6/100),0)</f>
        <v>5750</v>
      </c>
      <c r="F6" s="8">
        <f>ROUND(E6*(1+$B$6/100),0)</f>
        <v>6613</v>
      </c>
      <c r="G6" s="8">
        <f>ROUND(F6*(1+$B$6/100),0)</f>
        <v>7605</v>
      </c>
      <c r="H6" s="8">
        <f>ROUND(G6*(1+$B$6/100),0)</f>
        <v>8746</v>
      </c>
      <c r="I6" s="8">
        <f>ROUND(H6*(1+$B$6/100),0)</f>
        <v>10058</v>
      </c>
      <c r="J6" s="8">
        <f>ROUND(I6*(1+$B$6/100),0)</f>
        <v>11567</v>
      </c>
      <c r="K6" s="8">
        <f>ROUND(J6*(1+$B$6/100),0)</f>
        <v>13302</v>
      </c>
    </row>
    <row r="7" spans="1:11" ht="19.5" thickBot="1" x14ac:dyDescent="0.45">
      <c r="A7" s="7" t="s">
        <v>3</v>
      </c>
      <c r="B7" s="6" t="s">
        <v>2</v>
      </c>
      <c r="C7" s="5" t="s">
        <v>1</v>
      </c>
      <c r="D7" s="5">
        <v>0</v>
      </c>
      <c r="E7" s="5">
        <f>E6-$A$3</f>
        <v>750</v>
      </c>
      <c r="F7" s="5">
        <f>F6-$A$3</f>
        <v>1613</v>
      </c>
      <c r="G7" s="5">
        <f>G6-$A$3</f>
        <v>2605</v>
      </c>
      <c r="H7" s="5">
        <f>H6-$A$3</f>
        <v>3746</v>
      </c>
      <c r="I7" s="5">
        <f>I6-$A$3</f>
        <v>5058</v>
      </c>
      <c r="J7" s="5">
        <f>J6-$A$3</f>
        <v>6567</v>
      </c>
      <c r="K7" s="4">
        <f>K6-$A$3</f>
        <v>8302</v>
      </c>
    </row>
    <row r="8" spans="1:11" ht="19.5" thickBot="1" x14ac:dyDescent="0.45">
      <c r="B8" s="3"/>
      <c r="C8" s="2" t="s">
        <v>0</v>
      </c>
      <c r="D8" s="2">
        <v>0</v>
      </c>
      <c r="E8" s="2">
        <f>D7+E7</f>
        <v>750</v>
      </c>
      <c r="F8" s="2">
        <f>E8+F7</f>
        <v>2363</v>
      </c>
      <c r="G8" s="2">
        <f>F8+G7</f>
        <v>4968</v>
      </c>
      <c r="H8" s="2">
        <f>G8+H7</f>
        <v>8714</v>
      </c>
      <c r="I8" s="2">
        <f>H8+I7</f>
        <v>13772</v>
      </c>
      <c r="J8" s="2">
        <f>I8+J7</f>
        <v>20339</v>
      </c>
      <c r="K8" s="1">
        <f>J8+K7</f>
        <v>28641</v>
      </c>
    </row>
  </sheetData>
  <phoneticPr fontId="1"/>
  <pageMargins left="0.7" right="0.7" top="0.75" bottom="0.75" header="0.3" footer="0.3"/>
  <pageSetup paperSize="9" orientation="portrait" horizontalDpi="305" verticalDpi="30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あなたの場合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鈴木則子</dc:creator>
  <cp:lastModifiedBy>鈴木則子</cp:lastModifiedBy>
  <dcterms:created xsi:type="dcterms:W3CDTF">2020-07-14T00:34:34Z</dcterms:created>
  <dcterms:modified xsi:type="dcterms:W3CDTF">2020-07-14T00:35:22Z</dcterms:modified>
</cp:coreProperties>
</file>